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<sst xmlns="http://schemas.openxmlformats.org/spreadsheetml/2006/main" count="30" uniqueCount="27">
  <si>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Объекты выполнения работ</t>
  </si>
  <si>
    <t>Виды работ</t>
  </si>
  <si>
    <t>Един. Измер</t>
  </si>
  <si>
    <t>Замена трубопроводов Dy=32мм п/п</t>
  </si>
  <si>
    <t>мп</t>
  </si>
  <si>
    <t>шт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</si>
  <si>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</si>
  <si>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</si>
  <si>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</si>
  <si>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</si>
  <si>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</si>
  <si>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Объемы работ за год</t>
  </si>
  <si>
    <t>План текущего ремонта на 2019 г.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</si>
  <si>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</si>
  <si>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</si>
  <si>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</si>
  <si>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</si>
  <si>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ул.Архангельская, 5А</t>
  </si>
  <si>
    <t>Водопровод канализация, горячее водоснабжение</t>
  </si>
  <si>
    <t>поверка расх.тепловыч.термопр</t>
  </si>
  <si>
    <t>замена эл.привода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</si>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</sst>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00390625" style="3" customWidth="1"/>
    <col min="6" max="16384" width="9.125" style="13" customWidth="1"/>
  </cols>
  <sheetData>
    <row r="1" spans="1:5" ht="15.75">
      <c r="A1" s="1"/>
      <c r="B1" s="1" t="s">
        <v>17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" t="s">
        <v>12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11</v>
      </c>
      <c r="E5" s="6"/>
    </row>
    <row r="6" spans="1:5" ht="15.75">
      <c r="A6" s="15" t="s">
        <v>13</v>
      </c>
      <c r="B6" s="9" t="s">
        <v>14</v>
      </c>
      <c r="C6" s="5" t="s">
        <v>15</v>
      </c>
      <c r="D6" s="7">
        <v>1</v>
      </c>
      <c r="E6" s="12">
        <f>789.55*D6</f>
        <v>789.55</v>
      </c>
    </row>
    <row r="7" spans="1:5" ht="15.75">
      <c r="A7" s="16"/>
      <c r="B7" s="9" t="s">
        <v>16</v>
      </c>
      <c r="C7" s="5" t="s">
        <v>6</v>
      </c>
      <c r="D7" s="7"/>
      <c r="E7" s="12">
        <f>756.87*D7</f>
        <v>0</v>
      </c>
    </row>
    <row r="8" spans="1:5" ht="15.75">
      <c r="A8" s="17" t="s">
        <v>7</v>
      </c>
      <c r="B8" s="9" t="s">
        <v>8</v>
      </c>
      <c r="C8" s="5" t="s">
        <v>4</v>
      </c>
      <c r="D8" s="7"/>
      <c r="E8" s="12">
        <f>1546.79*D8</f>
        <v>0</v>
      </c>
    </row>
    <row r="9" spans="1:5" ht="15.75">
      <c r="A9" s="18"/>
      <c r="B9" s="9" t="s">
        <v>9</v>
      </c>
      <c r="C9" s="5" t="s">
        <v>10</v>
      </c>
      <c r="D9" s="7">
        <v>5</v>
      </c>
      <c r="E9" s="12">
        <f>4117.15/7*D9</f>
        <v>2940.8214285714284</v>
      </c>
    </row>
    <row r="10" spans="1:5" ht="15.75">
      <c r="A10" s="17" t="s">
        <v>18</v>
      </c>
      <c r="B10" s="9" t="s">
        <v>3</v>
      </c>
      <c r="C10" s="5" t="s">
        <v>4</v>
      </c>
      <c r="D10" s="7"/>
      <c r="E10" s="12">
        <f>489.65*D10</f>
        <v>0</v>
      </c>
    </row>
    <row r="11" spans="1:5" ht="15.75">
      <c r="A11" s="18"/>
      <c r="B11" s="9" t="s">
        <v>19</v>
      </c>
      <c r="C11" s="5" t="s">
        <v>6</v>
      </c>
      <c r="D11" s="7">
        <v>1</v>
      </c>
      <c r="E11" s="12">
        <f>211.65*D11+9145.34</f>
        <v>9356.99</v>
      </c>
    </row>
    <row r="12" spans="1:5" ht="15.75">
      <c r="A12" s="18"/>
      <c r="B12" s="9" t="s">
        <v>20</v>
      </c>
      <c r="C12" s="5" t="s">
        <v>5</v>
      </c>
      <c r="D12" s="7">
        <v>1</v>
      </c>
      <c r="E12" s="12">
        <f>588.82*D12+20523</f>
        <v>21111.82</v>
      </c>
    </row>
    <row r="13" spans="1:5" ht="15.75">
      <c r="A13" s="17" t="s">
        <v>21</v>
      </c>
      <c r="B13" s="9" t="s">
        <v>22</v>
      </c>
      <c r="C13" s="5" t="s">
        <v>23</v>
      </c>
      <c r="D13" s="7"/>
      <c r="E13" s="11"/>
    </row>
    <row r="14" spans="1:5" ht="15.75">
      <c r="A14" s="18"/>
      <c r="B14" s="9" t="s">
        <v>24</v>
      </c>
      <c r="C14" s="5" t="s">
        <v>5</v>
      </c>
      <c r="D14" s="7"/>
      <c r="E14" s="12">
        <f>92.12*D14</f>
        <v>0</v>
      </c>
    </row>
    <row r="15" spans="1:5" ht="15.75">
      <c r="A15" s="19"/>
      <c r="B15" s="9" t="s">
        <v>25</v>
      </c>
      <c r="C15" s="5" t="s">
        <v>26</v>
      </c>
      <c r="D15" s="20">
        <v>1.405</v>
      </c>
      <c r="E15" s="8">
        <f>258.31*D15</f>
        <v>362.92555</v>
      </c>
    </row>
    <row r="16" ht="15">
      <c r="E16" s="14">
        <f>SUM(E6:E15)</f>
        <v>34562.10697857143</v>
      </c>
    </row>
  </sheetData>
  <sheetProtection/>
  <mergeCells count="4">
    <mergeCell ref="A10:A12"/>
    <mergeCell ref="A6:A7"/>
    <mergeCell ref="A8:A9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2019-06-19T04:53:33Z</dcterms:modified>
  <cp:category/>
  <cp:version/>
  <cp:contentType/>
  <cp:contentStatus/>
</cp:coreProperties>
</file>